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-165" windowWidth="16095" windowHeight="11985" firstSheet="1" activeTab="1"/>
  </bookViews>
  <sheets>
    <sheet name="Лист1" sheetId="1" state="hidden" r:id="rId1"/>
    <sheet name="Доработанный" sheetId="4" r:id="rId2"/>
  </sheets>
  <definedNames>
    <definedName name="_xlnm._FilterDatabase" localSheetId="1" hidden="1">Доработанный!$A$8:$M$23</definedName>
    <definedName name="_xlnm.Print_Titles" localSheetId="1">Доработанный!$8:$8</definedName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J10" i="4" l="1"/>
  <c r="I10" i="4"/>
  <c r="J16" i="4"/>
  <c r="I16" i="4"/>
  <c r="G16" i="4"/>
  <c r="G10" i="4" s="1"/>
  <c r="L16" i="4"/>
  <c r="K16" i="4"/>
  <c r="M16" i="4"/>
  <c r="J17" i="4" l="1"/>
  <c r="I17" i="4"/>
  <c r="G17" i="4"/>
  <c r="J18" i="4"/>
  <c r="I18" i="4"/>
  <c r="G18" i="4"/>
  <c r="H22" i="4"/>
  <c r="I22" i="4"/>
  <c r="I13" i="4" s="1"/>
  <c r="J22" i="4"/>
  <c r="J13" i="4" s="1"/>
  <c r="K22" i="4"/>
  <c r="L22" i="4"/>
  <c r="M22" i="4"/>
  <c r="G22" i="4"/>
  <c r="K14" i="4"/>
  <c r="L14" i="4"/>
  <c r="M14" i="4"/>
  <c r="J14" i="4"/>
  <c r="J9" i="4" s="1"/>
  <c r="I14" i="4"/>
  <c r="I9" i="4" s="1"/>
  <c r="G14" i="4"/>
  <c r="G9" i="4" s="1"/>
  <c r="I12" i="4" l="1"/>
  <c r="J12" i="4"/>
  <c r="J11" i="4"/>
  <c r="I11" i="4"/>
  <c r="G11" i="4"/>
  <c r="G12" i="4"/>
  <c r="L9" i="4" l="1"/>
  <c r="M9" i="4"/>
  <c r="K9" i="4"/>
  <c r="G13" i="4" l="1"/>
</calcChain>
</file>

<file path=xl/sharedStrings.xml><?xml version="1.0" encoding="utf-8"?>
<sst xmlns="http://schemas.openxmlformats.org/spreadsheetml/2006/main" count="159" uniqueCount="57">
  <si>
    <t>Код нап-равления расходов</t>
  </si>
  <si>
    <t>Исполнитель мероприятия</t>
  </si>
  <si>
    <t xml:space="preserve">Основное мероприятие/направление расходов/мероприятие </t>
  </si>
  <si>
    <t>Показатели выполнения мероприятия</t>
  </si>
  <si>
    <t>Наимено-вание пока-зателя</t>
  </si>
  <si>
    <t>Ед. изм.</t>
  </si>
  <si>
    <t>Плановое значение</t>
  </si>
  <si>
    <t>Срок реали-зации</t>
  </si>
  <si>
    <t>х</t>
  </si>
  <si>
    <t>×</t>
  </si>
  <si>
    <t>Создание благоприятных условий для развития малого и среднего предпринимательства на территории городского округа «Город Калининград»</t>
  </si>
  <si>
    <t>Количество семинаров/
количество участников</t>
  </si>
  <si>
    <t>ед./чел.</t>
  </si>
  <si>
    <t>2021 год</t>
  </si>
  <si>
    <t>12.2021</t>
  </si>
  <si>
    <t>01</t>
  </si>
  <si>
    <t>2022 год</t>
  </si>
  <si>
    <t>2023 год</t>
  </si>
  <si>
    <t>Организация семинаров, конференций, форумов</t>
  </si>
  <si>
    <t>Организация проведения массовых мероприятий, социально-культурных мероприятий, фестивалей, спортивных и физкультурных мероприятий</t>
  </si>
  <si>
    <t>Полиграфические услуги</t>
  </si>
  <si>
    <t>Количество семинаров/
 конференций</t>
  </si>
  <si>
    <t>Количество выставок</t>
  </si>
  <si>
    <t>Количество информационных материалов</t>
  </si>
  <si>
    <t>ед./ед.</t>
  </si>
  <si>
    <t>ед.</t>
  </si>
  <si>
    <t>40404</t>
  </si>
  <si>
    <t>40406</t>
  </si>
  <si>
    <t>40412</t>
  </si>
  <si>
    <t>Приобретение специализированных информационных услуг</t>
  </si>
  <si>
    <t>КГРИЦ</t>
  </si>
  <si>
    <t>Количество внедренных информационных систем</t>
  </si>
  <si>
    <t>6/98</t>
  </si>
  <si>
    <t>Комитет по финансам</t>
  </si>
  <si>
    <t>КГРиЦ</t>
  </si>
  <si>
    <t>1</t>
  </si>
  <si>
    <t>0</t>
  </si>
  <si>
    <t>6/0</t>
  </si>
  <si>
    <t>Сумма финансового обеспечения по годам реализации, тыс. руб.</t>
  </si>
  <si>
    <t>20/300</t>
  </si>
  <si>
    <t>Код основного мероприятия</t>
  </si>
  <si>
    <r>
      <rPr>
        <sz val="12"/>
        <color theme="1"/>
        <rFont val="Times New Roman"/>
        <family val="1"/>
        <charset val="204"/>
      </rPr>
      <t>План реализации
муниципальной программы «Развитие малого и среднего предпринимательства в городском округе «Город Калининград» на 2021 год и плановый период 2022 – 2023 гг.</t>
    </r>
    <r>
      <rPr>
        <sz val="10"/>
        <color theme="1"/>
        <rFont val="Times New Roman"/>
        <family val="1"/>
        <charset val="204"/>
      </rPr>
      <t xml:space="preserve">
</t>
    </r>
  </si>
  <si>
    <t>20/2</t>
  </si>
  <si>
    <t>План реализации</t>
  </si>
  <si>
    <t>человек</t>
  </si>
  <si>
    <t>Наименование показателя</t>
  </si>
  <si>
    <t>2024 год</t>
  </si>
  <si>
    <t xml:space="preserve">муниципальной программы «Развитие малого и среднего предпринимательства в городском округе «Город Калининград» на 2022 год и плановый период 2023 – 2024 гг.
</t>
  </si>
  <si>
    <t>Количество семинаров</t>
  </si>
  <si>
    <t>Количество выставок (ярмарок)</t>
  </si>
  <si>
    <t>Количество участников семинаров</t>
  </si>
  <si>
    <t>Изготовление печатной продукции</t>
  </si>
  <si>
    <t>декабрь 2022</t>
  </si>
  <si>
    <t>Количество форумов</t>
  </si>
  <si>
    <t>единиц</t>
  </si>
  <si>
    <t>Обеспечение участия делегации  городского округа "Город Калининград" в форумах</t>
  </si>
  <si>
    <t xml:space="preserve">Организация новогодней выставки (ярмарки) в городском округе «Город Калининград»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</si>
</sst>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Continuous" vertical="center" wrapText="1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0" borderId="0" xfId="0" applyFont="1" applyBorder="1"/>
    <xf numFmtId="0" fontId="5" fillId="4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0" borderId="0" xfId="0" applyFont="1" applyFill="1"/>
    <xf numFmtId="1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="110" zoomScaleNormal="110" zoomScaleSheetLayoutView="120" zoomScalePageLayoutView="12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G9" sqref="G9"/>
    </sheetView>
  </sheetViews>
  <sheetFormatPr defaultColWidth="9.140625" defaultRowHeight="12.75" x14ac:dyDescent="0.2"/>
  <cols>
    <col min="1" max="1" width="11" style="1" customWidth="1"/>
    <col min="2" max="2" width="9.42578125" style="1" customWidth="1"/>
    <col min="3" max="3" width="11.5703125" style="1" bestFit="1" customWidth="1"/>
    <col min="4" max="4" width="22.28515625" style="1" customWidth="1"/>
    <col min="5" max="5" width="12.140625" style="1" customWidth="1"/>
    <col min="6" max="6" width="8" style="1" customWidth="1"/>
    <col min="7" max="8" width="7.42578125" style="1" customWidth="1"/>
    <col min="9" max="9" width="7.140625" style="1" customWidth="1"/>
    <col min="10" max="10" width="6.85546875" style="1" customWidth="1"/>
    <col min="11" max="12" width="6.7109375" style="1" customWidth="1"/>
    <col min="13" max="13" width="7.28515625" style="1" customWidth="1"/>
    <col min="14" max="16384" width="9.140625" style="1"/>
  </cols>
  <sheetData>
    <row r="1" spans="1:13" ht="52.5" customHeight="1" x14ac:dyDescent="0.2">
      <c r="A1" s="37" t="s">
        <v>41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25.5" customHeight="1" x14ac:dyDescent="0.2">
      <c r="A3" s="40" t="s">
        <v>40</v>
      </c>
      <c r="B3" s="40" t="s">
        <v>0</v>
      </c>
      <c r="C3" s="41" t="s">
        <v>1</v>
      </c>
      <c r="D3" s="40" t="s">
        <v>2</v>
      </c>
      <c r="E3" s="40" t="s">
        <v>3</v>
      </c>
      <c r="F3" s="40"/>
      <c r="G3" s="40"/>
      <c r="H3" s="40"/>
      <c r="I3" s="40"/>
      <c r="J3" s="40"/>
      <c r="K3" s="40" t="s">
        <v>38</v>
      </c>
      <c r="L3" s="40"/>
      <c r="M3" s="40"/>
    </row>
    <row r="4" spans="1:13" x14ac:dyDescent="0.2">
      <c r="A4" s="40"/>
      <c r="B4" s="40"/>
      <c r="C4" s="41"/>
      <c r="D4" s="40"/>
      <c r="E4" s="40" t="s">
        <v>4</v>
      </c>
      <c r="F4" s="40" t="s">
        <v>5</v>
      </c>
      <c r="G4" s="40" t="s">
        <v>6</v>
      </c>
      <c r="H4" s="40"/>
      <c r="I4" s="40"/>
      <c r="J4" s="40"/>
      <c r="K4" s="40" t="s">
        <v>13</v>
      </c>
      <c r="L4" s="40" t="s">
        <v>16</v>
      </c>
      <c r="M4" s="40" t="s">
        <v>17</v>
      </c>
    </row>
    <row r="5" spans="1:13" x14ac:dyDescent="0.2">
      <c r="A5" s="40"/>
      <c r="B5" s="40"/>
      <c r="C5" s="41"/>
      <c r="D5" s="40"/>
      <c r="E5" s="40"/>
      <c r="F5" s="40"/>
      <c r="G5" s="40" t="s">
        <v>13</v>
      </c>
      <c r="H5" s="40"/>
      <c r="I5" s="40" t="s">
        <v>16</v>
      </c>
      <c r="J5" s="40" t="s">
        <v>17</v>
      </c>
      <c r="K5" s="40"/>
      <c r="L5" s="40"/>
      <c r="M5" s="40"/>
    </row>
    <row r="6" spans="1:13" ht="38.25" x14ac:dyDescent="0.2">
      <c r="A6" s="40"/>
      <c r="B6" s="40"/>
      <c r="C6" s="41"/>
      <c r="D6" s="40"/>
      <c r="E6" s="40"/>
      <c r="F6" s="40"/>
      <c r="G6" s="7"/>
      <c r="H6" s="8" t="s">
        <v>7</v>
      </c>
      <c r="I6" s="40"/>
      <c r="J6" s="40"/>
      <c r="K6" s="40"/>
      <c r="L6" s="40"/>
      <c r="M6" s="40"/>
    </row>
    <row r="7" spans="1:13" x14ac:dyDescent="0.2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</row>
    <row r="8" spans="1:13" ht="89.25" x14ac:dyDescent="0.2">
      <c r="A8" s="9" t="s">
        <v>15</v>
      </c>
      <c r="B8" s="7" t="s">
        <v>8</v>
      </c>
      <c r="C8" s="7" t="s">
        <v>9</v>
      </c>
      <c r="D8" s="2" t="s">
        <v>10</v>
      </c>
      <c r="E8" s="3" t="s">
        <v>11</v>
      </c>
      <c r="F8" s="4" t="s">
        <v>12</v>
      </c>
      <c r="G8" s="9" t="s">
        <v>32</v>
      </c>
      <c r="H8" s="9" t="s">
        <v>14</v>
      </c>
      <c r="I8" s="7" t="s">
        <v>39</v>
      </c>
      <c r="J8" s="7" t="s">
        <v>39</v>
      </c>
      <c r="K8" s="7">
        <v>650</v>
      </c>
      <c r="L8" s="7">
        <v>650</v>
      </c>
      <c r="M8" s="7">
        <v>650</v>
      </c>
    </row>
    <row r="9" spans="1:13" ht="45" customHeight="1" x14ac:dyDescent="0.2">
      <c r="A9" s="9" t="s">
        <v>15</v>
      </c>
      <c r="B9" s="10" t="s">
        <v>27</v>
      </c>
      <c r="C9" s="7" t="s">
        <v>33</v>
      </c>
      <c r="D9" s="3" t="s">
        <v>18</v>
      </c>
      <c r="E9" s="3" t="s">
        <v>21</v>
      </c>
      <c r="F9" s="4" t="s">
        <v>24</v>
      </c>
      <c r="G9" s="9" t="s">
        <v>37</v>
      </c>
      <c r="H9" s="9" t="s">
        <v>14</v>
      </c>
      <c r="I9" s="7">
        <v>0</v>
      </c>
      <c r="J9" s="7">
        <v>0</v>
      </c>
      <c r="K9" s="7">
        <v>72</v>
      </c>
      <c r="L9" s="7">
        <v>0</v>
      </c>
      <c r="M9" s="7">
        <v>0</v>
      </c>
    </row>
    <row r="10" spans="1:13" ht="42" customHeight="1" x14ac:dyDescent="0.2">
      <c r="A10" s="9" t="s">
        <v>15</v>
      </c>
      <c r="B10" s="10" t="s">
        <v>27</v>
      </c>
      <c r="C10" s="7" t="s">
        <v>34</v>
      </c>
      <c r="D10" s="3" t="s">
        <v>18</v>
      </c>
      <c r="E10" s="3" t="s">
        <v>21</v>
      </c>
      <c r="F10" s="4" t="s">
        <v>24</v>
      </c>
      <c r="G10" s="9" t="s">
        <v>36</v>
      </c>
      <c r="H10" s="9" t="s">
        <v>14</v>
      </c>
      <c r="I10" s="9" t="s">
        <v>42</v>
      </c>
      <c r="J10" s="9" t="s">
        <v>42</v>
      </c>
      <c r="K10" s="7">
        <v>0</v>
      </c>
      <c r="L10" s="7">
        <v>390</v>
      </c>
      <c r="M10" s="7">
        <v>390</v>
      </c>
    </row>
    <row r="11" spans="1:13" ht="89.25" x14ac:dyDescent="0.2">
      <c r="A11" s="9" t="s">
        <v>15</v>
      </c>
      <c r="B11" s="10" t="s">
        <v>26</v>
      </c>
      <c r="C11" s="7" t="s">
        <v>34</v>
      </c>
      <c r="D11" s="5" t="s">
        <v>19</v>
      </c>
      <c r="E11" s="3" t="s">
        <v>22</v>
      </c>
      <c r="F11" s="4" t="s">
        <v>25</v>
      </c>
      <c r="G11" s="9" t="s">
        <v>36</v>
      </c>
      <c r="H11" s="9" t="s">
        <v>14</v>
      </c>
      <c r="I11" s="9">
        <v>1</v>
      </c>
      <c r="J11" s="9">
        <v>1</v>
      </c>
      <c r="K11" s="7">
        <v>0</v>
      </c>
      <c r="L11" s="7">
        <v>140</v>
      </c>
      <c r="M11" s="7">
        <v>140</v>
      </c>
    </row>
    <row r="12" spans="1:13" ht="51" x14ac:dyDescent="0.2">
      <c r="A12" s="9" t="s">
        <v>15</v>
      </c>
      <c r="B12" s="10" t="s">
        <v>28</v>
      </c>
      <c r="C12" s="7" t="s">
        <v>34</v>
      </c>
      <c r="D12" s="5" t="s">
        <v>20</v>
      </c>
      <c r="E12" s="3" t="s">
        <v>23</v>
      </c>
      <c r="F12" s="4" t="s">
        <v>25</v>
      </c>
      <c r="G12" s="9" t="s">
        <v>36</v>
      </c>
      <c r="H12" s="9" t="s">
        <v>14</v>
      </c>
      <c r="I12" s="7">
        <v>1</v>
      </c>
      <c r="J12" s="7">
        <v>1</v>
      </c>
      <c r="K12" s="7">
        <v>0</v>
      </c>
      <c r="L12" s="7">
        <v>120</v>
      </c>
      <c r="M12" s="7">
        <v>120</v>
      </c>
    </row>
    <row r="13" spans="1:13" ht="51" x14ac:dyDescent="0.2">
      <c r="A13" s="9" t="s">
        <v>15</v>
      </c>
      <c r="B13" s="7">
        <v>40429</v>
      </c>
      <c r="C13" s="7" t="s">
        <v>30</v>
      </c>
      <c r="D13" s="5" t="s">
        <v>29</v>
      </c>
      <c r="E13" s="6" t="s">
        <v>31</v>
      </c>
      <c r="F13" s="7" t="s">
        <v>25</v>
      </c>
      <c r="G13" s="9" t="s">
        <v>35</v>
      </c>
      <c r="H13" s="9" t="s">
        <v>14</v>
      </c>
      <c r="I13" s="7">
        <v>0</v>
      </c>
      <c r="J13" s="7">
        <v>0</v>
      </c>
      <c r="K13" s="7">
        <v>578</v>
      </c>
      <c r="L13" s="7">
        <v>0</v>
      </c>
      <c r="M13" s="7">
        <v>0</v>
      </c>
    </row>
  </sheetData>
  <mergeCells count="16">
    <mergeCell ref="A1:M2"/>
    <mergeCell ref="A3:A6"/>
    <mergeCell ref="B3:B6"/>
    <mergeCell ref="C3:C6"/>
    <mergeCell ref="D3:D6"/>
    <mergeCell ref="E3:J3"/>
    <mergeCell ref="K3:M3"/>
    <mergeCell ref="E4:E6"/>
    <mergeCell ref="F4:F6"/>
    <mergeCell ref="G4:J4"/>
    <mergeCell ref="K4:K6"/>
    <mergeCell ref="L4:L6"/>
    <mergeCell ref="M4:M6"/>
    <mergeCell ref="G5:H5"/>
    <mergeCell ref="I5:I6"/>
    <mergeCell ref="J5:J6"/>
  </mergeCells>
  <pageMargins left="0.78740157480314965" right="0.78740157480314965" top="1.1811023622047245" bottom="0.39370078740157483" header="0.31496062992125984" footer="0.31496062992125984"/>
  <pageSetup paperSize="9" fitToHeight="0" orientation="landscape" r:id="rId1"/>
  <headerFooter differentFirst="1"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view="pageBreakPreview" topLeftCell="A11" zoomScale="130" zoomScaleNormal="100" zoomScaleSheetLayoutView="130" zoomScalePageLayoutView="120" workbookViewId="0">
      <selection activeCell="D14" sqref="D14"/>
    </sheetView>
  </sheetViews>
  <sheetFormatPr defaultColWidth="9.140625" defaultRowHeight="12.75" x14ac:dyDescent="0.2"/>
  <cols>
    <col min="1" max="1" width="11" style="1" customWidth="1"/>
    <col min="2" max="2" width="9.42578125" style="1" customWidth="1"/>
    <col min="3" max="3" width="11.5703125" style="1" bestFit="1" customWidth="1"/>
    <col min="4" max="4" width="30.140625" style="1" customWidth="1"/>
    <col min="5" max="5" width="16.7109375" style="1" customWidth="1"/>
    <col min="6" max="6" width="8" style="1" customWidth="1"/>
    <col min="7" max="7" width="7.42578125" style="1" customWidth="1"/>
    <col min="8" max="8" width="8.28515625" style="1" customWidth="1"/>
    <col min="9" max="9" width="7.140625" style="1" customWidth="1"/>
    <col min="10" max="10" width="6.85546875" style="1" customWidth="1"/>
    <col min="11" max="13" width="8.28515625" style="1" bestFit="1" customWidth="1"/>
    <col min="14" max="16384" width="9.140625" style="1"/>
  </cols>
  <sheetData>
    <row r="1" spans="1:13" ht="18.75" x14ac:dyDescent="0.2">
      <c r="A1" s="14" t="s">
        <v>43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56.25" x14ac:dyDescent="0.2">
      <c r="A2" s="14" t="s">
        <v>47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18.75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48.6" customHeight="1" x14ac:dyDescent="0.2">
      <c r="A4" s="54" t="s">
        <v>40</v>
      </c>
      <c r="B4" s="54" t="s">
        <v>0</v>
      </c>
      <c r="C4" s="45" t="s">
        <v>1</v>
      </c>
      <c r="D4" s="54" t="s">
        <v>2</v>
      </c>
      <c r="E4" s="54" t="s">
        <v>3</v>
      </c>
      <c r="F4" s="54"/>
      <c r="G4" s="54"/>
      <c r="H4" s="54"/>
      <c r="I4" s="54"/>
      <c r="J4" s="54"/>
      <c r="K4" s="54" t="s">
        <v>38</v>
      </c>
      <c r="L4" s="54"/>
      <c r="M4" s="54"/>
    </row>
    <row r="5" spans="1:13" x14ac:dyDescent="0.2">
      <c r="A5" s="54"/>
      <c r="B5" s="54"/>
      <c r="C5" s="45"/>
      <c r="D5" s="54"/>
      <c r="E5" s="54" t="s">
        <v>45</v>
      </c>
      <c r="F5" s="54" t="s">
        <v>5</v>
      </c>
      <c r="G5" s="54" t="s">
        <v>6</v>
      </c>
      <c r="H5" s="54"/>
      <c r="I5" s="54"/>
      <c r="J5" s="54"/>
      <c r="K5" s="54" t="s">
        <v>16</v>
      </c>
      <c r="L5" s="54" t="s">
        <v>17</v>
      </c>
      <c r="M5" s="54" t="s">
        <v>46</v>
      </c>
    </row>
    <row r="6" spans="1:13" x14ac:dyDescent="0.2">
      <c r="A6" s="54"/>
      <c r="B6" s="54"/>
      <c r="C6" s="45"/>
      <c r="D6" s="54"/>
      <c r="E6" s="54"/>
      <c r="F6" s="54"/>
      <c r="G6" s="54" t="s">
        <v>16</v>
      </c>
      <c r="H6" s="54"/>
      <c r="I6" s="54" t="s">
        <v>17</v>
      </c>
      <c r="J6" s="54" t="s">
        <v>46</v>
      </c>
      <c r="K6" s="54"/>
      <c r="L6" s="54"/>
      <c r="M6" s="54"/>
    </row>
    <row r="7" spans="1:13" ht="38.25" x14ac:dyDescent="0.2">
      <c r="A7" s="54"/>
      <c r="B7" s="54"/>
      <c r="C7" s="45"/>
      <c r="D7" s="54"/>
      <c r="E7" s="54"/>
      <c r="F7" s="54"/>
      <c r="G7" s="12"/>
      <c r="H7" s="16" t="s">
        <v>7</v>
      </c>
      <c r="I7" s="54"/>
      <c r="J7" s="54"/>
      <c r="K7" s="54"/>
      <c r="L7" s="54"/>
      <c r="M7" s="54"/>
    </row>
    <row r="8" spans="1:13" x14ac:dyDescent="0.2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</row>
    <row r="9" spans="1:13" ht="38.25" x14ac:dyDescent="0.2">
      <c r="A9" s="50" t="s">
        <v>15</v>
      </c>
      <c r="B9" s="50" t="s">
        <v>8</v>
      </c>
      <c r="C9" s="50" t="s">
        <v>8</v>
      </c>
      <c r="D9" s="51" t="s">
        <v>10</v>
      </c>
      <c r="E9" s="3" t="s">
        <v>49</v>
      </c>
      <c r="F9" s="4" t="s">
        <v>54</v>
      </c>
      <c r="G9" s="11">
        <f>G14</f>
        <v>1</v>
      </c>
      <c r="H9" s="13" t="s">
        <v>52</v>
      </c>
      <c r="I9" s="11">
        <f>I14</f>
        <v>0</v>
      </c>
      <c r="J9" s="11">
        <f>J14</f>
        <v>0</v>
      </c>
      <c r="K9" s="53">
        <f>K15+K16+K23</f>
        <v>650</v>
      </c>
      <c r="L9" s="53">
        <f>L15+L16+L23</f>
        <v>650</v>
      </c>
      <c r="M9" s="53">
        <f>M15+M16+M23</f>
        <v>650</v>
      </c>
    </row>
    <row r="10" spans="1:13" ht="25.5" x14ac:dyDescent="0.2">
      <c r="A10" s="48"/>
      <c r="B10" s="48"/>
      <c r="C10" s="48"/>
      <c r="D10" s="52"/>
      <c r="E10" s="3" t="s">
        <v>53</v>
      </c>
      <c r="F10" s="4" t="s">
        <v>54</v>
      </c>
      <c r="G10" s="11">
        <f>G16</f>
        <v>1</v>
      </c>
      <c r="H10" s="17" t="s">
        <v>52</v>
      </c>
      <c r="I10" s="11">
        <f t="shared" ref="I10:J12" si="0">I16</f>
        <v>1</v>
      </c>
      <c r="J10" s="11">
        <f t="shared" si="0"/>
        <v>1</v>
      </c>
      <c r="K10" s="42"/>
      <c r="L10" s="42"/>
      <c r="M10" s="42"/>
    </row>
    <row r="11" spans="1:13" ht="25.5" x14ac:dyDescent="0.2">
      <c r="A11" s="48"/>
      <c r="B11" s="48"/>
      <c r="C11" s="48"/>
      <c r="D11" s="52"/>
      <c r="E11" s="3" t="s">
        <v>48</v>
      </c>
      <c r="F11" s="4" t="s">
        <v>54</v>
      </c>
      <c r="G11" s="11">
        <f>G17</f>
        <v>0</v>
      </c>
      <c r="H11" s="50" t="s">
        <v>8</v>
      </c>
      <c r="I11" s="11">
        <f t="shared" si="0"/>
        <v>9</v>
      </c>
      <c r="J11" s="11">
        <f t="shared" si="0"/>
        <v>8</v>
      </c>
      <c r="K11" s="42"/>
      <c r="L11" s="42"/>
      <c r="M11" s="42"/>
    </row>
    <row r="12" spans="1:13" ht="38.25" x14ac:dyDescent="0.2">
      <c r="A12" s="48"/>
      <c r="B12" s="48"/>
      <c r="C12" s="48"/>
      <c r="D12" s="52"/>
      <c r="E12" s="3" t="s">
        <v>50</v>
      </c>
      <c r="F12" s="4" t="s">
        <v>44</v>
      </c>
      <c r="G12" s="11">
        <f>G18</f>
        <v>0</v>
      </c>
      <c r="H12" s="49"/>
      <c r="I12" s="11">
        <f t="shared" si="0"/>
        <v>177</v>
      </c>
      <c r="J12" s="11">
        <f t="shared" si="0"/>
        <v>163</v>
      </c>
      <c r="K12" s="42"/>
      <c r="L12" s="42"/>
      <c r="M12" s="42"/>
    </row>
    <row r="13" spans="1:13" ht="38.25" x14ac:dyDescent="0.2">
      <c r="A13" s="48"/>
      <c r="B13" s="48"/>
      <c r="C13" s="48"/>
      <c r="D13" s="52"/>
      <c r="E13" s="3" t="s">
        <v>23</v>
      </c>
      <c r="F13" s="4" t="s">
        <v>54</v>
      </c>
      <c r="G13" s="11">
        <f>G23</f>
        <v>1</v>
      </c>
      <c r="H13" s="13" t="s">
        <v>52</v>
      </c>
      <c r="I13" s="11">
        <f>I22</f>
        <v>1</v>
      </c>
      <c r="J13" s="11">
        <f>J22</f>
        <v>2</v>
      </c>
      <c r="K13" s="42"/>
      <c r="L13" s="42"/>
      <c r="M13" s="42"/>
    </row>
    <row r="14" spans="1:13" ht="63.75" x14ac:dyDescent="0.2">
      <c r="A14" s="21" t="s">
        <v>15</v>
      </c>
      <c r="B14" s="21" t="s">
        <v>26</v>
      </c>
      <c r="C14" s="23" t="s">
        <v>8</v>
      </c>
      <c r="D14" s="29" t="s">
        <v>19</v>
      </c>
      <c r="E14" s="3" t="s">
        <v>49</v>
      </c>
      <c r="F14" s="4" t="s">
        <v>54</v>
      </c>
      <c r="G14" s="11">
        <f>G15</f>
        <v>1</v>
      </c>
      <c r="H14" s="19" t="s">
        <v>52</v>
      </c>
      <c r="I14" s="11">
        <f>I15</f>
        <v>0</v>
      </c>
      <c r="J14" s="11">
        <f>J15</f>
        <v>0</v>
      </c>
      <c r="K14" s="18">
        <f t="shared" ref="K14:M14" si="1">K15</f>
        <v>420</v>
      </c>
      <c r="L14" s="18">
        <f t="shared" si="1"/>
        <v>0</v>
      </c>
      <c r="M14" s="18">
        <f t="shared" si="1"/>
        <v>0</v>
      </c>
    </row>
    <row r="15" spans="1:13" ht="38.25" x14ac:dyDescent="0.2">
      <c r="A15" s="21" t="s">
        <v>15</v>
      </c>
      <c r="B15" s="21" t="s">
        <v>26</v>
      </c>
      <c r="C15" s="23" t="s">
        <v>34</v>
      </c>
      <c r="D15" s="30" t="s">
        <v>56</v>
      </c>
      <c r="E15" s="3" t="s">
        <v>49</v>
      </c>
      <c r="F15" s="4" t="s">
        <v>54</v>
      </c>
      <c r="G15" s="11">
        <v>1</v>
      </c>
      <c r="H15" s="19" t="s">
        <v>52</v>
      </c>
      <c r="I15" s="11">
        <v>0</v>
      </c>
      <c r="J15" s="11">
        <v>0</v>
      </c>
      <c r="K15" s="18">
        <v>420</v>
      </c>
      <c r="L15" s="18">
        <v>0</v>
      </c>
      <c r="M15" s="18">
        <v>0</v>
      </c>
    </row>
    <row r="16" spans="1:13" ht="25.5" x14ac:dyDescent="0.2">
      <c r="A16" s="50" t="s">
        <v>15</v>
      </c>
      <c r="B16" s="50" t="s">
        <v>27</v>
      </c>
      <c r="C16" s="55" t="s">
        <v>8</v>
      </c>
      <c r="D16" s="46" t="s">
        <v>18</v>
      </c>
      <c r="E16" s="3" t="s">
        <v>53</v>
      </c>
      <c r="F16" s="24" t="s">
        <v>54</v>
      </c>
      <c r="G16" s="11">
        <f>G19</f>
        <v>1</v>
      </c>
      <c r="H16" s="19" t="s">
        <v>52</v>
      </c>
      <c r="I16" s="11">
        <f t="shared" ref="I16:J18" si="2">I19</f>
        <v>1</v>
      </c>
      <c r="J16" s="11">
        <f t="shared" si="2"/>
        <v>1</v>
      </c>
      <c r="K16" s="53">
        <f>K20+K19</f>
        <v>150</v>
      </c>
      <c r="L16" s="53">
        <f>L20+L19</f>
        <v>530</v>
      </c>
      <c r="M16" s="53">
        <f>M20+M19</f>
        <v>490</v>
      </c>
    </row>
    <row r="17" spans="1:14" ht="25.5" x14ac:dyDescent="0.2">
      <c r="A17" s="48"/>
      <c r="B17" s="48"/>
      <c r="C17" s="56"/>
      <c r="D17" s="58"/>
      <c r="E17" s="25" t="s">
        <v>48</v>
      </c>
      <c r="F17" s="24" t="s">
        <v>54</v>
      </c>
      <c r="G17" s="26">
        <f>G20</f>
        <v>0</v>
      </c>
      <c r="H17" s="48" t="s">
        <v>8</v>
      </c>
      <c r="I17" s="26">
        <f t="shared" si="2"/>
        <v>9</v>
      </c>
      <c r="J17" s="26">
        <f t="shared" si="2"/>
        <v>8</v>
      </c>
      <c r="K17" s="42"/>
      <c r="L17" s="42"/>
      <c r="M17" s="42"/>
    </row>
    <row r="18" spans="1:14" ht="38.25" x14ac:dyDescent="0.2">
      <c r="A18" s="49"/>
      <c r="B18" s="49"/>
      <c r="C18" s="57"/>
      <c r="D18" s="47"/>
      <c r="E18" s="3" t="s">
        <v>50</v>
      </c>
      <c r="F18" s="4" t="s">
        <v>44</v>
      </c>
      <c r="G18" s="11">
        <f>G21</f>
        <v>0</v>
      </c>
      <c r="H18" s="49"/>
      <c r="I18" s="11">
        <f t="shared" si="2"/>
        <v>177</v>
      </c>
      <c r="J18" s="11">
        <f t="shared" si="2"/>
        <v>163</v>
      </c>
      <c r="K18" s="43"/>
      <c r="L18" s="43"/>
      <c r="M18" s="43"/>
    </row>
    <row r="19" spans="1:14" ht="38.25" x14ac:dyDescent="0.2">
      <c r="A19" s="19" t="s">
        <v>15</v>
      </c>
      <c r="B19" s="19" t="s">
        <v>27</v>
      </c>
      <c r="C19" s="20" t="s">
        <v>34</v>
      </c>
      <c r="D19" s="27" t="s">
        <v>55</v>
      </c>
      <c r="E19" s="3" t="s">
        <v>53</v>
      </c>
      <c r="F19" s="4" t="s">
        <v>54</v>
      </c>
      <c r="G19" s="11">
        <v>1</v>
      </c>
      <c r="H19" s="19" t="s">
        <v>52</v>
      </c>
      <c r="I19" s="11">
        <v>1</v>
      </c>
      <c r="J19" s="11">
        <v>1</v>
      </c>
      <c r="K19" s="18">
        <v>150</v>
      </c>
      <c r="L19" s="18">
        <v>150</v>
      </c>
      <c r="M19" s="18">
        <v>150</v>
      </c>
    </row>
    <row r="20" spans="1:14" ht="25.5" x14ac:dyDescent="0.2">
      <c r="A20" s="44" t="s">
        <v>15</v>
      </c>
      <c r="B20" s="44" t="s">
        <v>27</v>
      </c>
      <c r="C20" s="45" t="s">
        <v>34</v>
      </c>
      <c r="D20" s="46" t="s">
        <v>18</v>
      </c>
      <c r="E20" s="3" t="s">
        <v>48</v>
      </c>
      <c r="F20" s="4" t="s">
        <v>54</v>
      </c>
      <c r="G20" s="26">
        <v>0</v>
      </c>
      <c r="H20" s="48" t="s">
        <v>8</v>
      </c>
      <c r="I20" s="26">
        <v>9</v>
      </c>
      <c r="J20" s="26">
        <v>8</v>
      </c>
      <c r="K20" s="42">
        <v>0</v>
      </c>
      <c r="L20" s="42">
        <v>380</v>
      </c>
      <c r="M20" s="42">
        <v>340</v>
      </c>
    </row>
    <row r="21" spans="1:14" ht="38.25" x14ac:dyDescent="0.2">
      <c r="A21" s="44"/>
      <c r="B21" s="44"/>
      <c r="C21" s="45"/>
      <c r="D21" s="47"/>
      <c r="E21" s="3" t="s">
        <v>50</v>
      </c>
      <c r="F21" s="4" t="s">
        <v>44</v>
      </c>
      <c r="G21" s="11">
        <v>0</v>
      </c>
      <c r="H21" s="49"/>
      <c r="I21" s="11">
        <v>177</v>
      </c>
      <c r="J21" s="11">
        <v>163</v>
      </c>
      <c r="K21" s="43"/>
      <c r="L21" s="43"/>
      <c r="M21" s="43"/>
    </row>
    <row r="22" spans="1:14" ht="38.25" x14ac:dyDescent="0.2">
      <c r="A22" s="21" t="s">
        <v>15</v>
      </c>
      <c r="B22" s="21" t="s">
        <v>28</v>
      </c>
      <c r="C22" s="23" t="s">
        <v>8</v>
      </c>
      <c r="D22" s="30" t="s">
        <v>20</v>
      </c>
      <c r="E22" s="31" t="s">
        <v>23</v>
      </c>
      <c r="F22" s="32" t="s">
        <v>54</v>
      </c>
      <c r="G22" s="33">
        <f>G23</f>
        <v>1</v>
      </c>
      <c r="H22" s="33" t="str">
        <f t="shared" ref="H22:M22" si="3">H23</f>
        <v>декабрь 2022</v>
      </c>
      <c r="I22" s="33">
        <f t="shared" si="3"/>
        <v>1</v>
      </c>
      <c r="J22" s="33">
        <f t="shared" si="3"/>
        <v>2</v>
      </c>
      <c r="K22" s="22">
        <f t="shared" si="3"/>
        <v>80</v>
      </c>
      <c r="L22" s="22">
        <f t="shared" si="3"/>
        <v>120</v>
      </c>
      <c r="M22" s="22">
        <f t="shared" si="3"/>
        <v>160</v>
      </c>
    </row>
    <row r="23" spans="1:14" s="28" customFormat="1" ht="38.25" x14ac:dyDescent="0.2">
      <c r="A23" s="19" t="s">
        <v>15</v>
      </c>
      <c r="B23" s="19" t="s">
        <v>28</v>
      </c>
      <c r="C23" s="20" t="s">
        <v>34</v>
      </c>
      <c r="D23" s="34" t="s">
        <v>51</v>
      </c>
      <c r="E23" s="3" t="s">
        <v>23</v>
      </c>
      <c r="F23" s="4" t="s">
        <v>54</v>
      </c>
      <c r="G23" s="11">
        <v>1</v>
      </c>
      <c r="H23" s="19" t="s">
        <v>52</v>
      </c>
      <c r="I23" s="11">
        <v>1</v>
      </c>
      <c r="J23" s="11">
        <v>2</v>
      </c>
      <c r="K23" s="18">
        <v>80</v>
      </c>
      <c r="L23" s="18">
        <v>120</v>
      </c>
      <c r="M23" s="18">
        <v>160</v>
      </c>
    </row>
    <row r="24" spans="1:14" x14ac:dyDescent="0.2">
      <c r="A24" s="35"/>
      <c r="B24" s="35"/>
      <c r="C24" s="35"/>
      <c r="D24" s="35"/>
      <c r="E24" s="35"/>
      <c r="F24" s="35"/>
      <c r="G24" s="36"/>
      <c r="H24" s="35"/>
      <c r="I24" s="35"/>
      <c r="J24" s="35"/>
      <c r="K24" s="35"/>
      <c r="L24" s="35"/>
      <c r="M24" s="35"/>
      <c r="N24" s="35"/>
    </row>
    <row r="25" spans="1:14" x14ac:dyDescent="0.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</row>
  </sheetData>
  <mergeCells count="39">
    <mergeCell ref="A16:A18"/>
    <mergeCell ref="B16:B18"/>
    <mergeCell ref="C16:C18"/>
    <mergeCell ref="D16:D18"/>
    <mergeCell ref="K16:K18"/>
    <mergeCell ref="E5:E7"/>
    <mergeCell ref="F5:F7"/>
    <mergeCell ref="G5:J5"/>
    <mergeCell ref="M9:M13"/>
    <mergeCell ref="L9:L13"/>
    <mergeCell ref="H11:H12"/>
    <mergeCell ref="L16:L18"/>
    <mergeCell ref="M16:M18"/>
    <mergeCell ref="H17:H18"/>
    <mergeCell ref="A4:A7"/>
    <mergeCell ref="B4:B7"/>
    <mergeCell ref="C4:C7"/>
    <mergeCell ref="D4:D7"/>
    <mergeCell ref="E4:J4"/>
    <mergeCell ref="K4:M4"/>
    <mergeCell ref="K5:K7"/>
    <mergeCell ref="L5:L7"/>
    <mergeCell ref="M5:M7"/>
    <mergeCell ref="G6:H6"/>
    <mergeCell ref="I6:I7"/>
    <mergeCell ref="J6:J7"/>
    <mergeCell ref="A9:A13"/>
    <mergeCell ref="B9:B13"/>
    <mergeCell ref="C9:C13"/>
    <mergeCell ref="D9:D13"/>
    <mergeCell ref="K9:K13"/>
    <mergeCell ref="K20:K21"/>
    <mergeCell ref="L20:L21"/>
    <mergeCell ref="M20:M21"/>
    <mergeCell ref="A20:A21"/>
    <mergeCell ref="B20:B21"/>
    <mergeCell ref="C20:C21"/>
    <mergeCell ref="D20:D21"/>
    <mergeCell ref="H20:H21"/>
  </mergeCells>
  <pageMargins left="0.78740157480314965" right="0.78740157480314965" top="1.1811023622047245" bottom="0.39370078740157483" header="0.31496062992125984" footer="0.31496062992125984"/>
  <pageSetup paperSize="9" scale="91" fitToHeight="0" orientation="landscape" r:id="rId1"/>
  <headerFooter differentFirst="1" scaleWithDoc="0" alignWithMargins="0">
    <oddHeader>&amp;C&amp;P</oddHeader>
  </headerFooter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Доработанный</vt:lpstr>
      <vt:lpstr>Доработанный!Заголовки_для_печати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Литвинова Жанна Юрьевна</dc:creator>
  <cp:lastModifiedBy>Басова Дарья Павловна</cp:lastModifiedBy>
  <cp:lastPrinted>2022-09-29T10:09:13Z</cp:lastPrinted>
  <dcterms:created xsi:type="dcterms:W3CDTF">2021-12-08T08:05:38Z</dcterms:created>
  <dcterms:modified xsi:type="dcterms:W3CDTF">2022-10-14T13:04:59Z</dcterms:modified>
</cp:coreProperties>
</file>